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12924176645eccf/Demandas/03. BNDES/Cronograma Físico Financeiro/"/>
    </mc:Choice>
  </mc:AlternateContent>
  <xr:revisionPtr revIDLastSave="6" documentId="8_{C1573E74-67D6-49B0-8B9E-A81CB891FBFE}" xr6:coauthVersionLast="47" xr6:coauthVersionMax="47" xr10:uidLastSave="{45721BDC-DDE3-4932-8BCE-5421D42D8CA1}"/>
  <bookViews>
    <workbookView xWindow="-108" yWindow="-108" windowWidth="23256" windowHeight="12576" xr2:uid="{15DFE6DE-F070-4D22-AF2B-0CB3326B8495}"/>
  </bookViews>
  <sheets>
    <sheet name="Projeto" sheetId="2" r:id="rId1"/>
    <sheet name="COMPAZ Ibura" sheetId="1" r:id="rId2"/>
    <sheet name="COMPAZ Pin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<sst xmlns="http://schemas.openxmlformats.org/spreadsheetml/2006/main" count="21" uniqueCount="20">
  <si>
    <t>COMPAZ Bidu Krause</t>
  </si>
  <si>
    <t>COMPAZ Ibura</t>
  </si>
  <si>
    <t>COMPAZ Pina</t>
  </si>
  <si>
    <t>COMPAZ Várzea</t>
  </si>
  <si>
    <t>Implantação de 02 unidades do Centro Arrecifes</t>
  </si>
  <si>
    <t>Implantação do Centro de Operações do Recife</t>
  </si>
  <si>
    <t>Previsto</t>
  </si>
  <si>
    <t>Executado</t>
  </si>
  <si>
    <t>Recife Segurança Cidadã</t>
  </si>
  <si>
    <t>Programa:</t>
  </si>
  <si>
    <t>Vigência:</t>
  </si>
  <si>
    <t>02/05/2023 a 01/05/2026</t>
  </si>
  <si>
    <t xml:space="preserve">Valor do Programa: </t>
  </si>
  <si>
    <t xml:space="preserve">Objetivo: </t>
  </si>
  <si>
    <t>O objetivo geral do projeto é contribuir para a redução da violência e fortalecimento da cultura de paz, de modo a transformar o Recife um uma cidade com mais Segurança Cidadã, focando na prevenção às causas de crime, violência, conflitos urbanos e sensação de insegurança, agindo de maneira intersetorial e transversal buscando integrar políticas e reunir esforços na geração de resultados efetivos para a população.</t>
  </si>
  <si>
    <t>Principais Entregas</t>
  </si>
  <si>
    <t>% Executado Financeiro:</t>
  </si>
  <si>
    <t>Principais Ações do Programa</t>
  </si>
  <si>
    <t>Status:</t>
  </si>
  <si>
    <t>Em execução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</si>
</sst>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9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 applyAlignment="1">
      <alignment vertical="top"/>
    </xf>
    <xf numFmtId="164" fontId="5" fillId="0" borderId="0" xfId="1" applyNumberFormat="1" applyFont="1" applyAlignment="1">
      <alignment horizontal="left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wrapText="1"/>
    </xf>
    <xf numFmtId="0" fontId="7" fillId="0" borderId="0" xfId="0" applyFont="1"/>
    <xf numFmtId="0" fontId="4" fillId="0" borderId="0" xfId="0" applyFont="1"/>
    <xf numFmtId="164" fontId="5" fillId="0" borderId="0" xfId="1" applyNumberFormat="1" applyFont="1" applyAlignment="1">
      <alignment horizontal="center"/>
    </xf>
    <xf numFmtId="10" fontId="8" fillId="0" borderId="1" xfId="2" applyNumberFormat="1" applyFont="1" applyBorder="1" applyAlignment="1">
      <alignment horizontal="left" indent="2"/>
    </xf>
    <xf numFmtId="0" fontId="0" fillId="0" borderId="0" xfId="0" applyAlignment="1">
      <alignment horizontal="justify" wrapText="1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wrapText="1"/>
    </xf>
    <xf numFmtId="8" fontId="4" fillId="0" borderId="0" xfId="0" applyNumberFormat="1" applyFont="1" applyBorder="1" applyAlignment="1">
      <alignment horizontal="right" wrapText="1"/>
    </xf>
    <xf numFmtId="0" fontId="4" fillId="0" borderId="0" xfId="0" applyFont="1" applyBorder="1"/>
    <xf numFmtId="44" fontId="4" fillId="0" borderId="0" xfId="0" applyNumberFormat="1" applyFont="1" applyBorder="1"/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86445564036296"/>
          <c:y val="5.6671818650180318E-2"/>
          <c:w val="0.69557647886606777"/>
          <c:h val="0.792486217429930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Projeto!$B$15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Projeto!$A$19:$A$25</c:f>
              <c:strCache>
                <c:ptCount val="7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  <c:pt idx="6">
                  <c:v>Implantação do Centro de Operações do Recife</c:v>
                </c:pt>
              </c:strCache>
            </c:strRef>
          </c:cat>
          <c:val>
            <c:numRef>
              <c:f>Projeto!$B$19:$B$25</c:f>
              <c:numCache>
                <c:formatCode>_("R$"* #,##0.00_);_("R$"* \(#,##0.00\);_("R$"* "-"??_);_(@_)</c:formatCode>
                <c:ptCount val="7"/>
                <c:pt idx="0" formatCode="&quot;R$&quot;#,##0.00_);[Red]\(&quot;R$&quot;#,##0.00\)">
                  <c:v>67740091.099999994</c:v>
                </c:pt>
                <c:pt idx="1">
                  <c:v>655206.44999999995</c:v>
                </c:pt>
                <c:pt idx="2">
                  <c:v>14905198.410000004</c:v>
                </c:pt>
                <c:pt idx="3">
                  <c:v>17116998.089999996</c:v>
                </c:pt>
                <c:pt idx="4">
                  <c:v>0</c:v>
                </c:pt>
                <c:pt idx="5">
                  <c:v>1726965.0499999998</c:v>
                </c:pt>
                <c:pt idx="6">
                  <c:v>223853.21999999997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C-4DBA-B9F9-59837DD187DC}"/>
            </c:ext>
          </c:extLst>
        </c:ser>
        <c:ser>
          <c:idx val="1"/>
          <c:order val="1"/>
          <c:tx>
            <c:strRef>
              <c:f>Projeto!$C$15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Projeto!$A$19:$A$25</c:f>
              <c:strCache>
                <c:ptCount val="7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  <c:pt idx="6">
                  <c:v>Implantação do Centro de Operações do Recife</c:v>
                </c:pt>
              </c:strCache>
            </c:strRef>
          </c:cat>
          <c:val>
            <c:numRef>
              <c:f>Projeto!$C$19:$C$25</c:f>
              <c:numCache>
                <c:formatCode>_("R$"* #,##0.00_);_("R$"* \(#,##0.00\);_("R$"* "-"??_);_(@_)</c:formatCode>
                <c:ptCount val="7"/>
                <c:pt idx="0" formatCode="&quot;R$&quot;#,##0.00_);[Red]\(&quot;R$&quot;#,##0.00\)">
                  <c:v>244331.06</c:v>
                </c:pt>
                <c:pt idx="1">
                  <c:v>46427003.140000001</c:v>
                </c:pt>
                <c:pt idx="2">
                  <c:v>13755079.059999999</c:v>
                </c:pt>
                <c:pt idx="3">
                  <c:v>18021275.649999999</c:v>
                </c:pt>
                <c:pt idx="4">
                  <c:v>24506287.960000001</c:v>
                </c:pt>
                <c:pt idx="5">
                  <c:v>16124579.560000001</c:v>
                </c:pt>
                <c:pt idx="6">
                  <c:v>67740091.099999994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C-4DBA-B9F9-59837DD1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6767"/>
        <c:axId val="100525807"/>
      </c:barChart>
      <c:catAx>
        <c:axId val="100526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5807"/>
        <c:crossesAt val="0"/>
        <c:auto val="1"/>
        <c:lblAlgn val="ctr"/>
        <c:lblOffset val="100"/>
        <c:noMultiLvlLbl val="0"/>
      </c:catAx>
      <c:valAx>
        <c:axId val="1005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6767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MPAZ Pina'!A1"/><Relationship Id="rId2" Type="http://schemas.openxmlformats.org/officeDocument/2006/relationships/hyperlink" Target="#'COMPAZ Ibura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Projeto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hyperlink" Target="#Projeto!A1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548640</xdr:colOff>
      <xdr:row>2</xdr:row>
      <xdr:rowOff>57150</xdr:rowOff>
    </xdr:from>
    <xdr:to>
      <xdr:col>15</xdr:col>
      <xdr:colOff>251460</xdr:colOff>
      <xdr:row>14</xdr:row>
      <xdr:rowOff>60960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D4B2F6-5868-C294-BDC2-5CBB6AD298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91440</xdr:colOff>
      <xdr:row>16</xdr:row>
      <xdr:rowOff>78105</xdr:rowOff>
    </xdr:from>
    <xdr:to>
      <xdr:col>0</xdr:col>
      <xdr:colOff>1466850</xdr:colOff>
      <xdr:row>18</xdr:row>
      <xdr:rowOff>26670</xdr:rowOff>
    </xdr:to>
    <xdr:sp macro="" textlink="">
      <xdr:nvSpPr>
        <xdr:cNvPr id="2" name="Retângulo: Cantos Arredondado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10F01E-514A-24A5-1D43-8857DE8AA502}"/>
            </a:ext>
          </a:extLst>
        </xdr:cNvPr>
        <xdr:cNvSpPr/>
      </xdr:nvSpPr>
      <xdr:spPr>
        <a:xfrm>
          <a:off x="91440" y="3888105"/>
          <a:ext cx="137541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 </a:t>
          </a:r>
          <a:r>
            <a:rPr lang="pt-BR" sz="1100" baseline="0"/>
            <a:t>Ibura</a:t>
          </a:r>
          <a:endParaRPr lang="pt-BR" sz="1100"/>
        </a:p>
      </xdr:txBody>
    </xdr:sp>
    <xdr:clientData/>
  </xdr:twoCellAnchor>
  <xdr:twoCellAnchor>
    <xdr:from>
      <xdr:col>0</xdr:col>
      <xdr:colOff>91440</xdr:colOff>
      <xdr:row>14</xdr:row>
      <xdr:rowOff>36195</xdr:rowOff>
    </xdr:from>
    <xdr:to>
      <xdr:col>8</xdr:col>
      <xdr:colOff>95250</xdr:colOff>
      <xdr:row>15</xdr:row>
      <xdr:rowOff>179070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EF74D0E3-E67C-4FF5-80FB-17621FE50B67}"/>
            </a:ext>
          </a:extLst>
        </xdr:cNvPr>
        <xdr:cNvSpPr/>
      </xdr:nvSpPr>
      <xdr:spPr>
        <a:xfrm>
          <a:off x="91440" y="3484245"/>
          <a:ext cx="8490585" cy="32385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Acompanhamento</a:t>
          </a:r>
          <a:r>
            <a:rPr lang="pt-BR" sz="1100" b="1" baseline="0"/>
            <a:t> Fotográfico</a:t>
          </a:r>
          <a:endParaRPr lang="pt-BR" sz="1100" b="1"/>
        </a:p>
      </xdr:txBody>
    </xdr:sp>
    <xdr:clientData/>
  </xdr:twoCellAnchor>
  <xdr:twoCellAnchor>
    <xdr:from>
      <xdr:col>1</xdr:col>
      <xdr:colOff>20574</xdr:colOff>
      <xdr:row>16</xdr:row>
      <xdr:rowOff>78105</xdr:rowOff>
    </xdr:from>
    <xdr:to>
      <xdr:col>1</xdr:col>
      <xdr:colOff>1355979</xdr:colOff>
      <xdr:row>18</xdr:row>
      <xdr:rowOff>26670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940FEC-C721-4AF1-A599-4247E6ADD327}"/>
            </a:ext>
          </a:extLst>
        </xdr:cNvPr>
        <xdr:cNvSpPr/>
      </xdr:nvSpPr>
      <xdr:spPr>
        <a:xfrm>
          <a:off x="1535049" y="3888105"/>
          <a:ext cx="1335405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Pina</a:t>
          </a:r>
          <a:endParaRPr lang="pt-BR" sz="1100"/>
        </a:p>
      </xdr:txBody>
    </xdr:sp>
    <xdr:clientData/>
  </xdr:twoCellAnchor>
  <xdr:twoCellAnchor>
    <xdr:from>
      <xdr:col>1</xdr:col>
      <xdr:colOff>1427988</xdr:colOff>
      <xdr:row>16</xdr:row>
      <xdr:rowOff>78105</xdr:rowOff>
    </xdr:from>
    <xdr:to>
      <xdr:col>2</xdr:col>
      <xdr:colOff>475488</xdr:colOff>
      <xdr:row>18</xdr:row>
      <xdr:rowOff>26670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5C3F9C0C-CC8A-42F5-A9D1-FF83CA066878}"/>
            </a:ext>
          </a:extLst>
        </xdr:cNvPr>
        <xdr:cNvSpPr/>
      </xdr:nvSpPr>
      <xdr:spPr>
        <a:xfrm>
          <a:off x="2944368" y="388048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50"/>
            <a:t>COMPAZ</a:t>
          </a:r>
          <a:r>
            <a:rPr lang="pt-BR" sz="1050" baseline="0"/>
            <a:t> Bidu Krause</a:t>
          </a:r>
          <a:endParaRPr lang="pt-BR" sz="1050"/>
        </a:p>
      </xdr:txBody>
    </xdr:sp>
    <xdr:clientData/>
  </xdr:twoCellAnchor>
  <xdr:twoCellAnchor>
    <xdr:from>
      <xdr:col>2</xdr:col>
      <xdr:colOff>553212</xdr:colOff>
      <xdr:row>16</xdr:row>
      <xdr:rowOff>78105</xdr:rowOff>
    </xdr:from>
    <xdr:to>
      <xdr:col>3</xdr:col>
      <xdr:colOff>858012</xdr:colOff>
      <xdr:row>18</xdr:row>
      <xdr:rowOff>26670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F92162C9-3BA9-4E47-9C64-B1222C43887E}"/>
            </a:ext>
          </a:extLst>
        </xdr:cNvPr>
        <xdr:cNvSpPr/>
      </xdr:nvSpPr>
      <xdr:spPr>
        <a:xfrm>
          <a:off x="4372737" y="3888105"/>
          <a:ext cx="137160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Várzea</a:t>
          </a:r>
          <a:endParaRPr lang="pt-BR" sz="1100"/>
        </a:p>
      </xdr:txBody>
    </xdr:sp>
    <xdr:clientData/>
  </xdr:twoCellAnchor>
  <xdr:twoCellAnchor>
    <xdr:from>
      <xdr:col>3</xdr:col>
      <xdr:colOff>912876</xdr:colOff>
      <xdr:row>16</xdr:row>
      <xdr:rowOff>78105</xdr:rowOff>
    </xdr:from>
    <xdr:to>
      <xdr:col>5</xdr:col>
      <xdr:colOff>493776</xdr:colOff>
      <xdr:row>18</xdr:row>
      <xdr:rowOff>26670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3901BDCA-E4D3-4F60-A026-4D17110633FA}"/>
            </a:ext>
          </a:extLst>
        </xdr:cNvPr>
        <xdr:cNvSpPr/>
      </xdr:nvSpPr>
      <xdr:spPr>
        <a:xfrm>
          <a:off x="5799201" y="3888105"/>
          <a:ext cx="135255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Centros Arrecifes</a:t>
          </a:r>
        </a:p>
      </xdr:txBody>
    </xdr:sp>
    <xdr:clientData/>
  </xdr:twoCellAnchor>
  <xdr:twoCellAnchor>
    <xdr:from>
      <xdr:col>5</xdr:col>
      <xdr:colOff>554355</xdr:colOff>
      <xdr:row>16</xdr:row>
      <xdr:rowOff>78105</xdr:rowOff>
    </xdr:from>
    <xdr:to>
      <xdr:col>8</xdr:col>
      <xdr:colOff>91440</xdr:colOff>
      <xdr:row>18</xdr:row>
      <xdr:rowOff>26670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B0894CCA-922C-4DBA-A67A-454EC7F3EB67}"/>
            </a:ext>
          </a:extLst>
        </xdr:cNvPr>
        <xdr:cNvSpPr/>
      </xdr:nvSpPr>
      <xdr:spPr>
        <a:xfrm>
          <a:off x="7212330" y="3888105"/>
          <a:ext cx="1365885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32658</xdr:colOff>
      <xdr:row>3</xdr:row>
      <xdr:rowOff>18714</xdr:rowOff>
    </xdr:from>
    <xdr:to>
      <xdr:col>21</xdr:col>
      <xdr:colOff>555858</xdr:colOff>
      <xdr:row>22</xdr:row>
      <xdr:rowOff>139005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73FD0BD-02DA-3654-847B-98A08357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25</xdr:row>
      <xdr:rowOff>1560</xdr:rowOff>
    </xdr:from>
    <xdr:to>
      <xdr:col>3</xdr:col>
      <xdr:colOff>121715</xdr:colOff>
      <xdr:row>44</xdr:row>
      <xdr:rowOff>123352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CBF76B-2E65-BE49-67F2-8727567A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4504287"/>
          <a:ext cx="5401979" cy="354386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25</xdr:row>
      <xdr:rowOff>1560</xdr:rowOff>
    </xdr:from>
    <xdr:to>
      <xdr:col>12</xdr:col>
      <xdr:colOff>338786</xdr:colOff>
      <xdr:row>44</xdr:row>
      <xdr:rowOff>126800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F2F77DB-ABF3-3766-4E02-2448C671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32658</xdr:colOff>
      <xdr:row>25</xdr:row>
      <xdr:rowOff>1560</xdr:rowOff>
    </xdr:from>
    <xdr:to>
      <xdr:col>21</xdr:col>
      <xdr:colOff>555858</xdr:colOff>
      <xdr:row>44</xdr:row>
      <xdr:rowOff>126800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C3D41B7-6580-C0A1-BBEE-56C201D7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3</xdr:row>
      <xdr:rowOff>18714</xdr:rowOff>
    </xdr:from>
    <xdr:to>
      <xdr:col>3</xdr:col>
      <xdr:colOff>121715</xdr:colOff>
      <xdr:row>22</xdr:row>
      <xdr:rowOff>143953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A311E9B-BEFC-128B-4B5A-FBEC7267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559041"/>
          <a:ext cx="5401979" cy="3547312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3</xdr:row>
      <xdr:rowOff>18714</xdr:rowOff>
    </xdr:from>
    <xdr:to>
      <xdr:col>12</xdr:col>
      <xdr:colOff>338786</xdr:colOff>
      <xdr:row>22</xdr:row>
      <xdr:rowOff>139005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0F3E0F0-407E-8551-B7E8-ADAFCE3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24</xdr:col>
      <xdr:colOff>10886</xdr:colOff>
      <xdr:row>0</xdr:row>
      <xdr:rowOff>174171</xdr:rowOff>
    </xdr:from>
    <xdr:to>
      <xdr:col>26</xdr:col>
      <xdr:colOff>326571</xdr:colOff>
      <xdr:row>3</xdr:row>
      <xdr:rowOff>76200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AB7CB6-0BDD-1A47-2CAE-374FED70D88A}"/>
            </a:ext>
          </a:extLst>
        </xdr:cNvPr>
        <xdr:cNvSpPr/>
      </xdr:nvSpPr>
      <xdr:spPr>
        <a:xfrm>
          <a:off x="18255343" y="174171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93395</xdr:rowOff>
    </xdr:from>
    <xdr:to>
      <xdr:col>3</xdr:col>
      <xdr:colOff>109543</xdr:colOff>
      <xdr:row>20</xdr:row>
      <xdr:rowOff>33585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8F291D-19B5-2767-683F-C21876C9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0</xdr:row>
      <xdr:rowOff>93395</xdr:rowOff>
    </xdr:from>
    <xdr:to>
      <xdr:col>12</xdr:col>
      <xdr:colOff>288600</xdr:colOff>
      <xdr:row>20</xdr:row>
      <xdr:rowOff>33585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99A04FC-A191-C625-4B77-4B6DD87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21</xdr:row>
      <xdr:rowOff>166749</xdr:rowOff>
    </xdr:from>
    <xdr:to>
      <xdr:col>12</xdr:col>
      <xdr:colOff>288600</xdr:colOff>
      <xdr:row>41</xdr:row>
      <xdr:rowOff>108451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4EC0FA1-D709-5379-1E85-795864A4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152400</xdr:colOff>
      <xdr:row>21</xdr:row>
      <xdr:rowOff>166749</xdr:rowOff>
    </xdr:from>
    <xdr:to>
      <xdr:col>3</xdr:col>
      <xdr:colOff>109543</xdr:colOff>
      <xdr:row>41</xdr:row>
      <xdr:rowOff>108451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9FB34D4-1C5D-BAB0-5E46-71716228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21</xdr:row>
      <xdr:rowOff>166749</xdr:rowOff>
    </xdr:from>
    <xdr:to>
      <xdr:col>21</xdr:col>
      <xdr:colOff>467657</xdr:colOff>
      <xdr:row>41</xdr:row>
      <xdr:rowOff>106939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105EAC-A965-3760-E9B4-7423D327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4052949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0</xdr:row>
      <xdr:rowOff>93395</xdr:rowOff>
    </xdr:from>
    <xdr:to>
      <xdr:col>21</xdr:col>
      <xdr:colOff>467657</xdr:colOff>
      <xdr:row>20</xdr:row>
      <xdr:rowOff>33585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96194A1-7459-03EC-EB18-D286D6B1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23</xdr:col>
      <xdr:colOff>391885</xdr:colOff>
      <xdr:row>0</xdr:row>
      <xdr:rowOff>76200</xdr:rowOff>
    </xdr:from>
    <xdr:to>
      <xdr:col>26</xdr:col>
      <xdr:colOff>97970</xdr:colOff>
      <xdr:row>2</xdr:row>
      <xdr:rowOff>163286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B1481A-DE63-464B-9D46-78ACC8EDD315}"/>
            </a:ext>
          </a:extLst>
        </xdr:cNvPr>
        <xdr:cNvSpPr/>
      </xdr:nvSpPr>
      <xdr:spPr>
        <a:xfrm>
          <a:off x="18026742" y="76200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8A4-294D-45A5-A594-1128F209E068}">
  <dimension ref="A1:O26"/>
  <sheetViews>
    <sheetView showGridLines="0" tabSelected="1" workbookViewId="0">
      <selection activeCell="E21" sqref="E21"/>
    </sheetView>
  </sheetViews>
  <sheetFormatPr defaultRowHeight="14.4" x14ac:dyDescent="0.3"/>
  <cols>
    <col min="1" max="1" width="22.109375" customWidth="1"/>
    <col min="2" max="2" width="33.6640625" customWidth="1"/>
    <col min="3" max="3" width="16.5546875" bestFit="1" customWidth="1"/>
    <col min="4" max="4" width="17" customWidth="1"/>
  </cols>
  <sheetData>
    <row r="1" spans="1:15" ht="15.6" x14ac:dyDescent="0.3">
      <c r="A1" s="1" t="s">
        <v>9</v>
      </c>
      <c r="B1" s="3" t="s">
        <v>8</v>
      </c>
      <c r="D1" s="13" t="s">
        <v>17</v>
      </c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5" ht="15.6" x14ac:dyDescent="0.3">
      <c r="B2" s="2"/>
    </row>
    <row r="3" spans="1:15" ht="15.6" x14ac:dyDescent="0.3">
      <c r="A3" s="1" t="s">
        <v>10</v>
      </c>
      <c r="B3" s="2" t="s">
        <v>11</v>
      </c>
    </row>
    <row r="4" spans="1:15" ht="15.6" x14ac:dyDescent="0.3">
      <c r="A4" s="1"/>
      <c r="B4" s="2"/>
    </row>
    <row r="5" spans="1:15" ht="15.6" x14ac:dyDescent="0.3">
      <c r="A5" s="1" t="s">
        <v>18</v>
      </c>
      <c r="B5" s="2" t="s">
        <v>19</v>
      </c>
    </row>
    <row r="6" spans="1:15" ht="15.6" x14ac:dyDescent="0.3">
      <c r="B6" s="2"/>
    </row>
    <row r="7" spans="1:15" ht="16.2" thickBot="1" x14ac:dyDescent="0.35">
      <c r="A7" s="1" t="s">
        <v>12</v>
      </c>
      <c r="B7" s="10">
        <v>186574316.47</v>
      </c>
    </row>
    <row r="8" spans="1:15" ht="16.2" thickBot="1" x14ac:dyDescent="0.35">
      <c r="A8" s="1" t="s">
        <v>16</v>
      </c>
      <c r="B8" s="11">
        <f>SUM(B20:B25)/B7</f>
        <v>0.18560015052001011</v>
      </c>
    </row>
    <row r="9" spans="1:15" ht="15.6" x14ac:dyDescent="0.3">
      <c r="A9" s="1"/>
      <c r="B9" s="5"/>
    </row>
    <row r="11" spans="1:15" ht="71.400000000000006" customHeight="1" x14ac:dyDescent="0.3">
      <c r="A11" s="4" t="s">
        <v>13</v>
      </c>
      <c r="B11" s="12" t="s">
        <v>14</v>
      </c>
    </row>
    <row r="12" spans="1:15" x14ac:dyDescent="0.3">
      <c r="B12" s="8"/>
    </row>
    <row r="13" spans="1:15" x14ac:dyDescent="0.3">
      <c r="B13" s="8"/>
    </row>
    <row r="14" spans="1:15" x14ac:dyDescent="0.3">
      <c r="B14" s="9"/>
    </row>
    <row r="15" spans="1:15" x14ac:dyDescent="0.3">
      <c r="A15" s="6" t="s">
        <v>15</v>
      </c>
      <c r="B15" s="7" t="s">
        <v>6</v>
      </c>
      <c r="C15" s="7" t="s">
        <v>7</v>
      </c>
    </row>
    <row r="16" spans="1:15" x14ac:dyDescent="0.3">
      <c r="A16" s="6"/>
      <c r="B16" s="7"/>
      <c r="C16" s="7"/>
    </row>
    <row r="17" spans="1:4" x14ac:dyDescent="0.3">
      <c r="A17" s="6"/>
      <c r="B17" s="7"/>
      <c r="C17" s="7"/>
    </row>
    <row r="18" spans="1:4" x14ac:dyDescent="0.3">
      <c r="A18" s="6"/>
      <c r="B18" s="7"/>
      <c r="C18" s="7"/>
    </row>
    <row r="19" spans="1:4" ht="28.8" x14ac:dyDescent="0.3">
      <c r="A19" s="14" t="s">
        <v>5</v>
      </c>
      <c r="B19" s="15">
        <v>67740091.099999994</v>
      </c>
      <c r="C19" s="15">
        <v>244331.06</v>
      </c>
      <c r="D19" s="16"/>
    </row>
    <row r="20" spans="1:4" x14ac:dyDescent="0.3">
      <c r="A20" s="16" t="s">
        <v>0</v>
      </c>
      <c r="B20" s="17">
        <v>655206.44999999995</v>
      </c>
      <c r="C20" s="17">
        <v>46427003.140000001</v>
      </c>
      <c r="D20" s="16"/>
    </row>
    <row r="21" spans="1:4" x14ac:dyDescent="0.3">
      <c r="A21" s="16" t="s">
        <v>1</v>
      </c>
      <c r="B21" s="17">
        <v>14905198.410000004</v>
      </c>
      <c r="C21" s="17">
        <v>13755079.059999999</v>
      </c>
      <c r="D21" s="16"/>
    </row>
    <row r="22" spans="1:4" x14ac:dyDescent="0.3">
      <c r="A22" s="16" t="s">
        <v>2</v>
      </c>
      <c r="B22" s="17">
        <v>17116998.089999996</v>
      </c>
      <c r="C22" s="17">
        <v>18021275.649999999</v>
      </c>
      <c r="D22" s="16"/>
    </row>
    <row r="23" spans="1:4" x14ac:dyDescent="0.3">
      <c r="A23" s="16" t="s">
        <v>3</v>
      </c>
      <c r="B23" s="17">
        <v>0</v>
      </c>
      <c r="C23" s="17">
        <v>24506287.960000001</v>
      </c>
      <c r="D23" s="16"/>
    </row>
    <row r="24" spans="1:4" x14ac:dyDescent="0.3">
      <c r="A24" s="16" t="s">
        <v>4</v>
      </c>
      <c r="B24" s="17">
        <v>1726965.0499999998</v>
      </c>
      <c r="C24" s="17">
        <v>16124579.560000001</v>
      </c>
      <c r="D24" s="16"/>
    </row>
    <row r="25" spans="1:4" x14ac:dyDescent="0.3">
      <c r="A25" s="16" t="s">
        <v>5</v>
      </c>
      <c r="B25" s="17">
        <v>223853.21999999997</v>
      </c>
      <c r="C25" s="17">
        <v>67740091.099999994</v>
      </c>
      <c r="D25" s="16"/>
    </row>
    <row r="26" spans="1:4" x14ac:dyDescent="0.3">
      <c r="A26" s="16"/>
      <c r="B26" s="16"/>
      <c r="C26" s="16"/>
      <c r="D26" s="16"/>
    </row>
  </sheetData>
  <sortState xmlns:xlrd2="http://schemas.microsoft.com/office/spreadsheetml/2017/richdata2" ref="A21">
    <sortCondition ref="A21"/>
  </sortState>
  <mergeCells count="1">
    <mergeCell ref="D1:O1"/>
  </mergeCells>
  <conditionalFormatting sqref="B8">
    <cfRule type="dataBar" priority="1">
      <dataBar>
        <cfvo type="percent" val="0"/>
        <cfvo type="percent" val="100"/>
        <color rgb="FF63C384"/>
      </dataBar>
      <extLst>
        <ext xmlns:x14="http://schemas.microsoft.com/office/spreadsheetml/2009/9/main" uri="{B025F937-C7B1-47D3-B67F-A62EFF666E3E}">
          <x14:id>{5E4BE5C7-8924-4821-B44B-ED2F8862006E}</x14:id>
        </ext>
      </extLst>
    </cfRule>
  </conditionalFormatting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4BE5C7-8924-4821-B44B-ED2F8862006E}">
            <x14:dataBar minLength="0" maxLength="100" gradient="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B8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7C5B-C9BC-4857-A9EC-60E941337C98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FC24-3AE2-41C5-8F31-3C98F74DA33F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Projeto</vt:lpstr>
      <vt:lpstr>COMPAZ Ibura</vt:lpstr>
      <vt:lpstr>COMPAZ Pina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Gilvan Paulino</dc:creator>
  <cp:lastModifiedBy>Gilvan Paulino</cp:lastModifiedBy>
  <dcterms:created xsi:type="dcterms:W3CDTF">2024-08-21T18:08:00Z</dcterms:created>
  <dcterms:modified xsi:type="dcterms:W3CDTF">2025-02-03T13:10:33Z</dcterms:modified>
</cp:coreProperties>
</file>